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no\Desktop\"/>
    </mc:Choice>
  </mc:AlternateContent>
  <xr:revisionPtr revIDLastSave="0" documentId="13_ncr:1_{8137F1E6-3A52-4ACE-8B64-942CE8692E3E}" xr6:coauthVersionLast="44" xr6:coauthVersionMax="44" xr10:uidLastSave="{00000000-0000-0000-0000-000000000000}"/>
  <bookViews>
    <workbookView xWindow="-120" yWindow="-120" windowWidth="20730" windowHeight="11160" xr2:uid="{0E97CEC4-10DD-43CB-A4A9-5A4E01F0FA28}"/>
  </bookViews>
  <sheets>
    <sheet name="定例会議" sheetId="1" r:id="rId1"/>
    <sheet name="臨時会議" sheetId="2" r:id="rId2"/>
    <sheet name="打ち合わせ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3" l="1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8" i="3"/>
  <c r="A8" i="3"/>
  <c r="B8" i="3" s="1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6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9" i="3" l="1"/>
  <c r="A10" i="3" s="1"/>
  <c r="B10" i="3"/>
  <c r="A11" i="3"/>
  <c r="B9" i="3"/>
  <c r="G9" i="1"/>
  <c r="G10" i="1"/>
  <c r="G11" i="1"/>
  <c r="G12" i="1"/>
  <c r="G13" i="1"/>
  <c r="G14" i="1"/>
  <c r="G15" i="1"/>
  <c r="G8" i="1"/>
  <c r="H8" i="1"/>
  <c r="I8" i="1" s="1"/>
  <c r="H9" i="1"/>
  <c r="H10" i="1"/>
  <c r="H11" i="1"/>
  <c r="H12" i="1"/>
  <c r="H13" i="1"/>
  <c r="H14" i="1"/>
  <c r="H15" i="1"/>
  <c r="I15" i="1" s="1"/>
  <c r="A12" i="3" l="1"/>
  <c r="B11" i="3"/>
  <c r="C18" i="1"/>
  <c r="C19" i="1"/>
  <c r="F18" i="1" s="1"/>
  <c r="I9" i="1"/>
  <c r="I10" i="1"/>
  <c r="I11" i="1"/>
  <c r="I12" i="1"/>
  <c r="I13" i="1"/>
  <c r="I14" i="1"/>
  <c r="B12" i="3" l="1"/>
  <c r="A13" i="3"/>
  <c r="C20" i="1"/>
  <c r="F19" i="1" s="1"/>
  <c r="A14" i="3" l="1"/>
  <c r="B13" i="3"/>
  <c r="B14" i="3" l="1"/>
  <c r="A15" i="3"/>
  <c r="A16" i="3" l="1"/>
  <c r="B15" i="3"/>
  <c r="B16" i="3" l="1"/>
  <c r="A17" i="3"/>
  <c r="A18" i="3" l="1"/>
  <c r="B17" i="3"/>
  <c r="B18" i="3" l="1"/>
  <c r="A19" i="3"/>
  <c r="A20" i="3" l="1"/>
  <c r="B19" i="3"/>
  <c r="B20" i="3" l="1"/>
  <c r="A21" i="3"/>
  <c r="A22" i="3" l="1"/>
  <c r="B21" i="3"/>
  <c r="B22" i="3" l="1"/>
  <c r="A23" i="3"/>
  <c r="A24" i="3" l="1"/>
  <c r="B23" i="3"/>
  <c r="B24" i="3" l="1"/>
  <c r="A25" i="3"/>
  <c r="A26" i="3" l="1"/>
  <c r="B25" i="3"/>
  <c r="B26" i="3" l="1"/>
  <c r="A27" i="3"/>
  <c r="A28" i="3" l="1"/>
  <c r="B27" i="3"/>
  <c r="B28" i="3" l="1"/>
  <c r="A29" i="3"/>
  <c r="A30" i="3" l="1"/>
  <c r="B29" i="3"/>
  <c r="B30" i="3" l="1"/>
  <c r="A31" i="3"/>
  <c r="A32" i="3" l="1"/>
  <c r="B31" i="3"/>
  <c r="B32" i="3" l="1"/>
  <c r="A33" i="3"/>
  <c r="A34" i="3" l="1"/>
  <c r="B33" i="3"/>
  <c r="B34" i="3" l="1"/>
  <c r="A35" i="3"/>
  <c r="A36" i="3" l="1"/>
  <c r="B35" i="3"/>
  <c r="B36" i="3" l="1"/>
  <c r="A37" i="3"/>
  <c r="A38" i="3" l="1"/>
  <c r="B38" i="3" s="1"/>
  <c r="B37" i="3"/>
</calcChain>
</file>

<file path=xl/sharedStrings.xml><?xml version="1.0" encoding="utf-8"?>
<sst xmlns="http://schemas.openxmlformats.org/spreadsheetml/2006/main" count="51" uniqueCount="41">
  <si>
    <t>会議名</t>
  </si>
  <si>
    <t>頻度</t>
    <rPh sb="0" eb="2">
      <t>ヒンド</t>
    </rPh>
    <phoneticPr fontId="3"/>
  </si>
  <si>
    <t>毎週</t>
  </si>
  <si>
    <t>毎月</t>
  </si>
  <si>
    <t>定例会議の見える化</t>
    <rPh sb="0" eb="2">
      <t>テイレイ</t>
    </rPh>
    <rPh sb="2" eb="4">
      <t>カイギ</t>
    </rPh>
    <rPh sb="5" eb="6">
      <t>ミ</t>
    </rPh>
    <rPh sb="8" eb="9">
      <t>カ</t>
    </rPh>
    <phoneticPr fontId="3"/>
  </si>
  <si>
    <t>今月の週数</t>
    <rPh sb="0" eb="2">
      <t>コンゲツ</t>
    </rPh>
    <rPh sb="3" eb="5">
      <t>シュウスウ</t>
    </rPh>
    <phoneticPr fontId="3"/>
  </si>
  <si>
    <t>今月の営業日数</t>
    <rPh sb="0" eb="2">
      <t>コンゲツ</t>
    </rPh>
    <rPh sb="3" eb="5">
      <t>エイギョウ</t>
    </rPh>
    <rPh sb="5" eb="7">
      <t>ニッスウ</t>
    </rPh>
    <phoneticPr fontId="3"/>
  </si>
  <si>
    <t>一人当たりの時給平均</t>
    <rPh sb="0" eb="2">
      <t>ヒトリ</t>
    </rPh>
    <rPh sb="2" eb="3">
      <t>ア</t>
    </rPh>
    <rPh sb="6" eb="8">
      <t>ジキュウ</t>
    </rPh>
    <rPh sb="8" eb="10">
      <t>ヘイキン</t>
    </rPh>
    <phoneticPr fontId="3"/>
  </si>
  <si>
    <t>定例会議</t>
  </si>
  <si>
    <t>営業会議</t>
  </si>
  <si>
    <t>商品会議</t>
  </si>
  <si>
    <t>マーケティング会議</t>
  </si>
  <si>
    <t>販促物会議</t>
  </si>
  <si>
    <t>臨時会議</t>
  </si>
  <si>
    <t>リーダー会議</t>
  </si>
  <si>
    <t>全社会議</t>
  </si>
  <si>
    <t>参加人数/1回</t>
    <rPh sb="0" eb="2">
      <t>サンカ</t>
    </rPh>
    <rPh sb="2" eb="4">
      <t>ニンズウ</t>
    </rPh>
    <rPh sb="6" eb="7">
      <t>カイ</t>
    </rPh>
    <phoneticPr fontId="3"/>
  </si>
  <si>
    <t>時間/1回</t>
    <rPh sb="0" eb="2">
      <t>ジカン</t>
    </rPh>
    <rPh sb="4" eb="5">
      <t>カイ</t>
    </rPh>
    <phoneticPr fontId="3"/>
  </si>
  <si>
    <t>時間合計/月</t>
    <rPh sb="5" eb="6">
      <t>ツキ</t>
    </rPh>
    <phoneticPr fontId="3"/>
  </si>
  <si>
    <t>費用合計/月</t>
    <rPh sb="5" eb="6">
      <t>ツキ</t>
    </rPh>
    <phoneticPr fontId="3"/>
  </si>
  <si>
    <t>回数/頻度</t>
    <rPh sb="3" eb="5">
      <t>ヒンド</t>
    </rPh>
    <phoneticPr fontId="3"/>
  </si>
  <si>
    <t>会議時間/今月</t>
    <rPh sb="0" eb="2">
      <t>カイギ</t>
    </rPh>
    <rPh sb="2" eb="4">
      <t>ジカン</t>
    </rPh>
    <rPh sb="5" eb="7">
      <t>コンゲツ</t>
    </rPh>
    <phoneticPr fontId="3"/>
  </si>
  <si>
    <t>人件費用/今月</t>
    <rPh sb="0" eb="3">
      <t>ジンケンヒ</t>
    </rPh>
    <rPh sb="3" eb="4">
      <t>ヨウ</t>
    </rPh>
    <rPh sb="5" eb="7">
      <t>コンゲツ</t>
    </rPh>
    <phoneticPr fontId="3"/>
  </si>
  <si>
    <t>会議回数/今月</t>
    <rPh sb="0" eb="2">
      <t>カイギ</t>
    </rPh>
    <rPh sb="2" eb="4">
      <t>カイスウ</t>
    </rPh>
    <rPh sb="5" eb="7">
      <t>コンゲツ</t>
    </rPh>
    <phoneticPr fontId="3"/>
  </si>
  <si>
    <t>会議回数/月</t>
    <rPh sb="0" eb="2">
      <t>カイギ</t>
    </rPh>
    <rPh sb="2" eb="4">
      <t>カイスウ</t>
    </rPh>
    <rPh sb="5" eb="6">
      <t>ツキ</t>
    </rPh>
    <phoneticPr fontId="3"/>
  </si>
  <si>
    <t>会議時間/1回</t>
    <rPh sb="0" eb="2">
      <t>カイギ</t>
    </rPh>
    <rPh sb="2" eb="4">
      <t>ジカン</t>
    </rPh>
    <rPh sb="6" eb="7">
      <t>カイ</t>
    </rPh>
    <phoneticPr fontId="3"/>
  </si>
  <si>
    <t>会議費用/1回</t>
    <rPh sb="0" eb="2">
      <t>カイギ</t>
    </rPh>
    <rPh sb="2" eb="4">
      <t>ヒヨウ</t>
    </rPh>
    <rPh sb="6" eb="7">
      <t>カイ</t>
    </rPh>
    <phoneticPr fontId="3"/>
  </si>
  <si>
    <t>今月平均</t>
    <rPh sb="0" eb="2">
      <t>コンゲツ</t>
    </rPh>
    <rPh sb="2" eb="4">
      <t>ヘイキン</t>
    </rPh>
    <phoneticPr fontId="3"/>
  </si>
  <si>
    <t>今月集計</t>
    <rPh sb="0" eb="2">
      <t>コンゲツ</t>
    </rPh>
    <rPh sb="2" eb="4">
      <t>シュウケイ</t>
    </rPh>
    <phoneticPr fontId="3"/>
  </si>
  <si>
    <t>開始日</t>
    <rPh sb="0" eb="2">
      <t>カイシ</t>
    </rPh>
    <rPh sb="2" eb="3">
      <t>ヒ</t>
    </rPh>
    <phoneticPr fontId="3"/>
  </si>
  <si>
    <t>終了日</t>
    <rPh sb="0" eb="2">
      <t>シュウリョウ</t>
    </rPh>
    <rPh sb="2" eb="3">
      <t>ヒ</t>
    </rPh>
    <phoneticPr fontId="3"/>
  </si>
  <si>
    <t>日付</t>
    <rPh sb="0" eb="2">
      <t>ヒヅケ</t>
    </rPh>
    <phoneticPr fontId="3"/>
  </si>
  <si>
    <t>臨時会議（回数）</t>
    <rPh sb="0" eb="2">
      <t>リンジ</t>
    </rPh>
    <rPh sb="2" eb="4">
      <t>カイギ</t>
    </rPh>
    <rPh sb="5" eb="7">
      <t>カイスウ</t>
    </rPh>
    <phoneticPr fontId="3"/>
  </si>
  <si>
    <t>曜日</t>
    <rPh sb="0" eb="2">
      <t>ヨウビ</t>
    </rPh>
    <phoneticPr fontId="3"/>
  </si>
  <si>
    <t>実労働時間/時間</t>
    <rPh sb="0" eb="3">
      <t>ジツロウドウ</t>
    </rPh>
    <rPh sb="3" eb="5">
      <t>ジカン</t>
    </rPh>
    <rPh sb="6" eb="8">
      <t>ジカン</t>
    </rPh>
    <phoneticPr fontId="3"/>
  </si>
  <si>
    <t>所定労働時間/時間</t>
    <rPh sb="0" eb="2">
      <t>ショテイ</t>
    </rPh>
    <rPh sb="2" eb="4">
      <t>ロウドウ</t>
    </rPh>
    <rPh sb="4" eb="6">
      <t>ジカン</t>
    </rPh>
    <rPh sb="7" eb="9">
      <t>ジカン</t>
    </rPh>
    <phoneticPr fontId="3"/>
  </si>
  <si>
    <t>臨時会議時間合計</t>
    <rPh sb="0" eb="2">
      <t>リンジ</t>
    </rPh>
    <rPh sb="2" eb="4">
      <t>カイギ</t>
    </rPh>
    <rPh sb="4" eb="6">
      <t>ジカン</t>
    </rPh>
    <rPh sb="6" eb="8">
      <t>ゴウケイ</t>
    </rPh>
    <phoneticPr fontId="3"/>
  </si>
  <si>
    <t>打ち合わせ回数</t>
    <rPh sb="0" eb="1">
      <t>ウ</t>
    </rPh>
    <rPh sb="2" eb="3">
      <t>ア</t>
    </rPh>
    <rPh sb="5" eb="7">
      <t>カイスウ</t>
    </rPh>
    <phoneticPr fontId="3"/>
  </si>
  <si>
    <t>平均時間</t>
    <rPh sb="0" eb="2">
      <t>ヘイキン</t>
    </rPh>
    <rPh sb="2" eb="4">
      <t>ジカン</t>
    </rPh>
    <phoneticPr fontId="3"/>
  </si>
  <si>
    <t>1回当たりの打ち合わせ時間</t>
    <rPh sb="1" eb="2">
      <t>カイ</t>
    </rPh>
    <rPh sb="2" eb="3">
      <t>ア</t>
    </rPh>
    <rPh sb="6" eb="7">
      <t>ウ</t>
    </rPh>
    <rPh sb="8" eb="9">
      <t>ア</t>
    </rPh>
    <rPh sb="11" eb="13">
      <t>ジカン</t>
    </rPh>
    <phoneticPr fontId="3"/>
  </si>
  <si>
    <t>分</t>
    <rPh sb="0" eb="1">
      <t>フン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</si>
</sst>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7" formatCode="0&quot;回&quot;"/>
    <numFmt numFmtId="178" formatCode="0&quot;時間&quot;"/>
    <numFmt numFmtId="180" formatCode="0.00&quot;時間&quot;"/>
    <numFmt numFmtId="181" formatCode="0&quot;分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4" fillId="3" borderId="3" applyNumberFormat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2" xfId="0" applyBorder="1" applyAlignment="1">
      <alignment vertical="center" wrapText="1"/>
    </xf>
    <xf numFmtId="6" fontId="0" fillId="0" borderId="2" xfId="1" applyFont="1" applyBorder="1" applyAlignment="1">
      <alignment vertical="center" wrapText="1"/>
    </xf>
    <xf numFmtId="0" fontId="2" fillId="2" borderId="1" xfId="2">
      <alignment vertical="center"/>
    </xf>
    <xf numFmtId="0" fontId="2" fillId="2" borderId="1" xfId="2" applyAlignment="1">
      <alignment vertical="center" wrapText="1"/>
    </xf>
    <xf numFmtId="0" fontId="5" fillId="0" borderId="0" xfId="0" applyFo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0" fillId="0" borderId="4" xfId="0" applyBorder="1">
      <alignment vertical="center"/>
    </xf>
    <xf numFmtId="0" fontId="4" fillId="3" borderId="4" xfId="3" applyBorder="1" applyAlignment="1">
      <alignment vertical="center" wrapText="1"/>
    </xf>
    <xf numFmtId="6" fontId="0" fillId="0" borderId="4" xfId="0" applyNumberFormat="1" applyBorder="1">
      <alignment vertical="center"/>
    </xf>
    <xf numFmtId="0" fontId="4" fillId="3" borderId="4" xfId="3" applyBorder="1">
      <alignment vertical="center"/>
    </xf>
    <xf numFmtId="6" fontId="0" fillId="0" borderId="4" xfId="1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0" fillId="0" borderId="4" xfId="0" applyNumberFormat="1" applyBorder="1">
      <alignment vertical="center"/>
    </xf>
    <xf numFmtId="14" fontId="2" fillId="2" borderId="1" xfId="2" applyNumberFormat="1">
      <alignment vertical="center"/>
    </xf>
    <xf numFmtId="0" fontId="5" fillId="0" borderId="4" xfId="0" applyFont="1" applyBorder="1">
      <alignment vertical="center"/>
    </xf>
    <xf numFmtId="6" fontId="2" fillId="2" borderId="1" xfId="1" applyFont="1" applyFill="1" applyBorder="1">
      <alignment vertical="center"/>
    </xf>
    <xf numFmtId="177" fontId="0" fillId="0" borderId="4" xfId="0" applyNumberFormat="1" applyBorder="1">
      <alignment vertical="center"/>
    </xf>
    <xf numFmtId="178" fontId="0" fillId="0" borderId="4" xfId="0" applyNumberFormat="1" applyBorder="1">
      <alignment vertical="center"/>
    </xf>
    <xf numFmtId="180" fontId="0" fillId="0" borderId="4" xfId="0" applyNumberFormat="1" applyBorder="1">
      <alignment vertical="center"/>
    </xf>
    <xf numFmtId="181" fontId="0" fillId="0" borderId="4" xfId="0" applyNumberFormat="1" applyBorder="1">
      <alignment vertical="center"/>
    </xf>
  </cellXfs>
  <cellStyles count="4">
    <cellStyle name="出力" xfId="3" builtinId="21"/>
    <cellStyle name="通貨" xfId="1" builtinId="7"/>
    <cellStyle name="入力" xfId="2" builtinId="20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31632-1A90-4D93-90A4-A3C4B3073A9E}">
  <sheetPr>
    <pageSetUpPr fitToPage="1"/>
  </sheetPr>
  <dimension ref="A1:J20"/>
  <sheetViews>
    <sheetView tabSelected="1" topLeftCell="A6" workbookViewId="0">
      <selection activeCell="C8" sqref="C8"/>
    </sheetView>
  </sheetViews>
  <sheetFormatPr defaultRowHeight="18.75" x14ac:dyDescent="0.4"/>
  <cols>
    <col min="1" max="1" width="5.375" customWidth="1"/>
    <col min="2" max="2" width="21.5" customWidth="1"/>
    <col min="3" max="3" width="10.625" customWidth="1"/>
    <col min="4" max="4" width="11.625" customWidth="1"/>
    <col min="5" max="5" width="12.625" customWidth="1"/>
    <col min="6" max="6" width="13.375" customWidth="1"/>
    <col min="7" max="7" width="11.625" customWidth="1"/>
    <col min="8" max="8" width="12.5" customWidth="1"/>
    <col min="9" max="9" width="12.25" customWidth="1"/>
  </cols>
  <sheetData>
    <row r="1" spans="1:10" ht="18.75" customHeight="1" x14ac:dyDescent="0.4">
      <c r="A1" s="18" t="s">
        <v>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8.75" customHeight="1" x14ac:dyDescent="0.4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20.100000000000001" customHeight="1" x14ac:dyDescent="0.4">
      <c r="B3" s="5" t="s">
        <v>6</v>
      </c>
      <c r="C3" s="3">
        <v>20</v>
      </c>
    </row>
    <row r="4" spans="1:10" ht="20.100000000000001" customHeight="1" x14ac:dyDescent="0.4">
      <c r="B4" s="5" t="s">
        <v>5</v>
      </c>
      <c r="C4" s="3">
        <v>4</v>
      </c>
    </row>
    <row r="5" spans="1:10" ht="20.100000000000001" customHeight="1" x14ac:dyDescent="0.4">
      <c r="B5" s="5" t="s">
        <v>7</v>
      </c>
      <c r="C5" s="22">
        <v>2000</v>
      </c>
    </row>
    <row r="7" spans="1:10" ht="30" customHeight="1" x14ac:dyDescent="0.4">
      <c r="B7" s="6" t="s">
        <v>0</v>
      </c>
      <c r="C7" s="6" t="s">
        <v>1</v>
      </c>
      <c r="D7" s="6" t="s">
        <v>20</v>
      </c>
      <c r="E7" s="6" t="s">
        <v>17</v>
      </c>
      <c r="F7" s="7" t="s">
        <v>16</v>
      </c>
      <c r="G7" s="11" t="s">
        <v>24</v>
      </c>
      <c r="H7" s="9" t="s">
        <v>18</v>
      </c>
      <c r="I7" s="6" t="s">
        <v>19</v>
      </c>
    </row>
    <row r="8" spans="1:10" ht="30" customHeight="1" x14ac:dyDescent="0.4">
      <c r="B8" s="4" t="s">
        <v>8</v>
      </c>
      <c r="C8" s="4" t="s">
        <v>2</v>
      </c>
      <c r="D8" s="1">
        <v>1</v>
      </c>
      <c r="E8" s="1">
        <v>1</v>
      </c>
      <c r="F8" s="8">
        <v>10</v>
      </c>
      <c r="G8" s="12">
        <f>IF(C8="毎日",D8*$C$3,IF(C8="毎週",D8*$C$4,IF(C8="毎月",D8,"")))</f>
        <v>4</v>
      </c>
      <c r="H8" s="10">
        <f t="shared" ref="H8:H15" si="0">IF(C8="毎日",D8*$C$3*E8,IF(C8="毎週",D8*$C$4*E8,IF(C8="毎月",D8*E8)))</f>
        <v>4</v>
      </c>
      <c r="I8" s="2">
        <f t="shared" ref="I8:I15" si="1">F8*H8*$C$5</f>
        <v>80000</v>
      </c>
    </row>
    <row r="9" spans="1:10" ht="30" customHeight="1" x14ac:dyDescent="0.4">
      <c r="B9" s="4" t="s">
        <v>9</v>
      </c>
      <c r="C9" s="4" t="s">
        <v>2</v>
      </c>
      <c r="D9" s="1">
        <v>2</v>
      </c>
      <c r="E9" s="1">
        <v>1</v>
      </c>
      <c r="F9" s="8">
        <v>10</v>
      </c>
      <c r="G9" s="12">
        <f t="shared" ref="G9:G15" si="2">IF(C9="毎日",D9*$C$3,IF(C9="毎週",D9*$C$4,IF(C9="毎月",D9,"")))</f>
        <v>8</v>
      </c>
      <c r="H9" s="10">
        <f t="shared" si="0"/>
        <v>8</v>
      </c>
      <c r="I9" s="2">
        <f t="shared" si="1"/>
        <v>160000</v>
      </c>
    </row>
    <row r="10" spans="1:10" ht="30" customHeight="1" x14ac:dyDescent="0.4">
      <c r="B10" s="4" t="s">
        <v>10</v>
      </c>
      <c r="C10" s="4" t="s">
        <v>2</v>
      </c>
      <c r="D10" s="1">
        <v>1</v>
      </c>
      <c r="E10" s="1">
        <v>1</v>
      </c>
      <c r="F10" s="8">
        <v>10</v>
      </c>
      <c r="G10" s="12">
        <f t="shared" si="2"/>
        <v>4</v>
      </c>
      <c r="H10" s="10">
        <f t="shared" si="0"/>
        <v>4</v>
      </c>
      <c r="I10" s="2">
        <f t="shared" si="1"/>
        <v>80000</v>
      </c>
    </row>
    <row r="11" spans="1:10" ht="30" customHeight="1" x14ac:dyDescent="0.4">
      <c r="B11" s="4" t="s">
        <v>11</v>
      </c>
      <c r="C11" s="4" t="s">
        <v>2</v>
      </c>
      <c r="D11" s="1">
        <v>1</v>
      </c>
      <c r="E11" s="1">
        <v>1</v>
      </c>
      <c r="F11" s="8">
        <v>5</v>
      </c>
      <c r="G11" s="12">
        <f t="shared" si="2"/>
        <v>4</v>
      </c>
      <c r="H11" s="10">
        <f t="shared" si="0"/>
        <v>4</v>
      </c>
      <c r="I11" s="2">
        <f t="shared" si="1"/>
        <v>40000</v>
      </c>
    </row>
    <row r="12" spans="1:10" ht="30" customHeight="1" x14ac:dyDescent="0.4">
      <c r="B12" s="4" t="s">
        <v>12</v>
      </c>
      <c r="C12" s="4" t="s">
        <v>2</v>
      </c>
      <c r="D12" s="1">
        <v>1</v>
      </c>
      <c r="E12" s="1">
        <v>1</v>
      </c>
      <c r="F12" s="8">
        <v>5</v>
      </c>
      <c r="G12" s="12">
        <f t="shared" si="2"/>
        <v>4</v>
      </c>
      <c r="H12" s="10">
        <f t="shared" si="0"/>
        <v>4</v>
      </c>
      <c r="I12" s="2">
        <f t="shared" si="1"/>
        <v>40000</v>
      </c>
    </row>
    <row r="13" spans="1:10" ht="30" customHeight="1" x14ac:dyDescent="0.4">
      <c r="B13" s="4" t="s">
        <v>13</v>
      </c>
      <c r="C13" s="4" t="s">
        <v>2</v>
      </c>
      <c r="D13" s="1">
        <v>2</v>
      </c>
      <c r="E13" s="1">
        <v>1</v>
      </c>
      <c r="F13" s="8">
        <v>3</v>
      </c>
      <c r="G13" s="12">
        <f t="shared" si="2"/>
        <v>8</v>
      </c>
      <c r="H13" s="10">
        <f t="shared" si="0"/>
        <v>8</v>
      </c>
      <c r="I13" s="2">
        <f t="shared" si="1"/>
        <v>48000</v>
      </c>
    </row>
    <row r="14" spans="1:10" ht="30" customHeight="1" x14ac:dyDescent="0.4">
      <c r="B14" s="4" t="s">
        <v>14</v>
      </c>
      <c r="C14" s="4" t="s">
        <v>3</v>
      </c>
      <c r="D14" s="1">
        <v>1</v>
      </c>
      <c r="E14" s="1">
        <v>3</v>
      </c>
      <c r="F14" s="8">
        <v>5</v>
      </c>
      <c r="G14" s="12">
        <f t="shared" si="2"/>
        <v>1</v>
      </c>
      <c r="H14" s="10">
        <f t="shared" si="0"/>
        <v>3</v>
      </c>
      <c r="I14" s="2">
        <f t="shared" si="1"/>
        <v>30000</v>
      </c>
    </row>
    <row r="15" spans="1:10" ht="30" customHeight="1" x14ac:dyDescent="0.4">
      <c r="B15" s="4" t="s">
        <v>15</v>
      </c>
      <c r="C15" s="4" t="s">
        <v>3</v>
      </c>
      <c r="D15" s="1">
        <v>1</v>
      </c>
      <c r="E15" s="1">
        <v>3</v>
      </c>
      <c r="F15" s="8">
        <v>30</v>
      </c>
      <c r="G15" s="12">
        <f t="shared" si="2"/>
        <v>1</v>
      </c>
      <c r="H15" s="10">
        <f t="shared" si="0"/>
        <v>3</v>
      </c>
      <c r="I15" s="2">
        <f t="shared" si="1"/>
        <v>180000</v>
      </c>
    </row>
    <row r="17" spans="2:6" x14ac:dyDescent="0.4">
      <c r="B17" s="5" t="s">
        <v>28</v>
      </c>
      <c r="E17" s="5" t="s">
        <v>27</v>
      </c>
    </row>
    <row r="18" spans="2:6" ht="30" customHeight="1" x14ac:dyDescent="0.4">
      <c r="B18" s="13" t="s">
        <v>23</v>
      </c>
      <c r="C18" s="23">
        <f>SUM(G8:G15)</f>
        <v>34</v>
      </c>
      <c r="E18" s="15" t="s">
        <v>25</v>
      </c>
      <c r="F18" s="25">
        <f>C19/C18</f>
        <v>1.1176470588235294</v>
      </c>
    </row>
    <row r="19" spans="2:6" ht="30" customHeight="1" x14ac:dyDescent="0.4">
      <c r="B19" s="13" t="s">
        <v>21</v>
      </c>
      <c r="C19" s="24">
        <f>SUM(H8:H15)</f>
        <v>38</v>
      </c>
      <c r="E19" s="15" t="s">
        <v>26</v>
      </c>
      <c r="F19" s="16">
        <f>C20/C18</f>
        <v>19352.941176470587</v>
      </c>
    </row>
    <row r="20" spans="2:6" ht="30" customHeight="1" x14ac:dyDescent="0.4">
      <c r="B20" s="13" t="s">
        <v>22</v>
      </c>
      <c r="C20" s="14">
        <f>SUM(I8:I15)</f>
        <v>658000</v>
      </c>
    </row>
  </sheetData>
  <mergeCells count="1">
    <mergeCell ref="A1:J1"/>
  </mergeCells>
  <phoneticPr fontId="3"/>
  <dataValidations count="1">
    <dataValidation type="list" allowBlank="1" showInputMessage="1" showErrorMessage="1" sqref="C8:C15" xr:uid="{0D885535-239E-4762-8E44-648C91234024}">
      <formula1>"　,毎日,毎週,毎月"</formula1>
    </dataValidation>
  </dataValidations>
  <pageMargins left="0.7" right="0.7" top="0.75" bottom="0.75" header="0.3" footer="0.3"/>
  <pageSetup paperSize="9" scale="9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BE9EA-7A1F-42D0-B2B0-C863CB25B601}">
  <dimension ref="A2:F36"/>
  <sheetViews>
    <sheetView topLeftCell="A31" workbookViewId="0">
      <selection activeCell="E6" sqref="E6"/>
    </sheetView>
  </sheetViews>
  <sheetFormatPr defaultRowHeight="18.75" x14ac:dyDescent="0.4"/>
  <cols>
    <col min="1" max="1" width="14.25" customWidth="1"/>
    <col min="2" max="2" width="12.875" customWidth="1"/>
    <col min="3" max="3" width="15.75" customWidth="1"/>
    <col min="4" max="4" width="16.25" customWidth="1"/>
    <col min="5" max="5" width="17.5" customWidth="1"/>
    <col min="6" max="6" width="16.875" customWidth="1"/>
  </cols>
  <sheetData>
    <row r="2" spans="1:6" x14ac:dyDescent="0.4">
      <c r="A2" s="21" t="s">
        <v>29</v>
      </c>
      <c r="B2" s="20">
        <v>43739</v>
      </c>
    </row>
    <row r="3" spans="1:6" x14ac:dyDescent="0.4">
      <c r="A3" s="21" t="s">
        <v>30</v>
      </c>
      <c r="B3" s="20">
        <v>43769</v>
      </c>
    </row>
    <row r="5" spans="1:6" x14ac:dyDescent="0.4">
      <c r="A5" s="21" t="s">
        <v>31</v>
      </c>
      <c r="B5" s="21" t="s">
        <v>33</v>
      </c>
      <c r="C5" s="21" t="s">
        <v>32</v>
      </c>
      <c r="D5" s="21" t="s">
        <v>36</v>
      </c>
      <c r="E5" s="21" t="s">
        <v>35</v>
      </c>
      <c r="F5" s="21" t="s">
        <v>34</v>
      </c>
    </row>
    <row r="6" spans="1:6" x14ac:dyDescent="0.4">
      <c r="A6" s="19">
        <f>B2</f>
        <v>43739</v>
      </c>
      <c r="B6" s="19" t="str">
        <f>TEXT(A6,"aaaa")</f>
        <v>火曜日</v>
      </c>
      <c r="C6" s="3"/>
      <c r="D6" s="3"/>
      <c r="E6" s="3"/>
      <c r="F6" s="3"/>
    </row>
    <row r="7" spans="1:6" x14ac:dyDescent="0.4">
      <c r="A7" s="19">
        <f>A6+1</f>
        <v>43740</v>
      </c>
      <c r="B7" s="19" t="str">
        <f t="shared" ref="B7:B36" si="0">TEXT(A7,"aaaa")</f>
        <v>水曜日</v>
      </c>
      <c r="C7" s="3"/>
      <c r="D7" s="3"/>
      <c r="E7" s="3"/>
      <c r="F7" s="3"/>
    </row>
    <row r="8" spans="1:6" x14ac:dyDescent="0.4">
      <c r="A8" s="19">
        <f t="shared" ref="A8:A34" si="1">A7+1</f>
        <v>43741</v>
      </c>
      <c r="B8" s="19" t="str">
        <f t="shared" si="0"/>
        <v>木曜日</v>
      </c>
      <c r="C8" s="3"/>
      <c r="D8" s="3"/>
      <c r="E8" s="3"/>
      <c r="F8" s="3"/>
    </row>
    <row r="9" spans="1:6" x14ac:dyDescent="0.4">
      <c r="A9" s="19">
        <f t="shared" si="1"/>
        <v>43742</v>
      </c>
      <c r="B9" s="19" t="str">
        <f t="shared" si="0"/>
        <v>金曜日</v>
      </c>
      <c r="C9" s="3"/>
      <c r="D9" s="3"/>
      <c r="E9" s="3"/>
      <c r="F9" s="3"/>
    </row>
    <row r="10" spans="1:6" x14ac:dyDescent="0.4">
      <c r="A10" s="19">
        <f t="shared" si="1"/>
        <v>43743</v>
      </c>
      <c r="B10" s="19" t="str">
        <f t="shared" si="0"/>
        <v>土曜日</v>
      </c>
      <c r="C10" s="3"/>
      <c r="D10" s="3"/>
      <c r="E10" s="3"/>
      <c r="F10" s="3"/>
    </row>
    <row r="11" spans="1:6" x14ac:dyDescent="0.4">
      <c r="A11" s="19">
        <f t="shared" si="1"/>
        <v>43744</v>
      </c>
      <c r="B11" s="19" t="str">
        <f t="shared" si="0"/>
        <v>日曜日</v>
      </c>
      <c r="C11" s="3"/>
      <c r="D11" s="3"/>
      <c r="E11" s="3"/>
      <c r="F11" s="3"/>
    </row>
    <row r="12" spans="1:6" x14ac:dyDescent="0.4">
      <c r="A12" s="19">
        <f t="shared" si="1"/>
        <v>43745</v>
      </c>
      <c r="B12" s="19" t="str">
        <f t="shared" si="0"/>
        <v>月曜日</v>
      </c>
      <c r="C12" s="3"/>
      <c r="D12" s="3"/>
      <c r="E12" s="3"/>
      <c r="F12" s="3"/>
    </row>
    <row r="13" spans="1:6" x14ac:dyDescent="0.4">
      <c r="A13" s="19">
        <f t="shared" si="1"/>
        <v>43746</v>
      </c>
      <c r="B13" s="19" t="str">
        <f t="shared" si="0"/>
        <v>火曜日</v>
      </c>
      <c r="C13" s="3"/>
      <c r="D13" s="3"/>
      <c r="E13" s="3"/>
      <c r="F13" s="3"/>
    </row>
    <row r="14" spans="1:6" x14ac:dyDescent="0.4">
      <c r="A14" s="19">
        <f>A13+1</f>
        <v>43747</v>
      </c>
      <c r="B14" s="19" t="str">
        <f t="shared" si="0"/>
        <v>水曜日</v>
      </c>
      <c r="C14" s="3"/>
      <c r="D14" s="3"/>
      <c r="E14" s="3"/>
      <c r="F14" s="3"/>
    </row>
    <row r="15" spans="1:6" x14ac:dyDescent="0.4">
      <c r="A15" s="19">
        <f t="shared" si="1"/>
        <v>43748</v>
      </c>
      <c r="B15" s="19" t="str">
        <f t="shared" si="0"/>
        <v>木曜日</v>
      </c>
      <c r="C15" s="3"/>
      <c r="D15" s="3"/>
      <c r="E15" s="3"/>
      <c r="F15" s="3"/>
    </row>
    <row r="16" spans="1:6" x14ac:dyDescent="0.4">
      <c r="A16" s="19">
        <f t="shared" si="1"/>
        <v>43749</v>
      </c>
      <c r="B16" s="19" t="str">
        <f t="shared" si="0"/>
        <v>金曜日</v>
      </c>
      <c r="C16" s="3"/>
      <c r="D16" s="3"/>
      <c r="E16" s="3"/>
      <c r="F16" s="3"/>
    </row>
    <row r="17" spans="1:6" x14ac:dyDescent="0.4">
      <c r="A17" s="19">
        <f t="shared" si="1"/>
        <v>43750</v>
      </c>
      <c r="B17" s="19" t="str">
        <f t="shared" si="0"/>
        <v>土曜日</v>
      </c>
      <c r="C17" s="3"/>
      <c r="D17" s="3"/>
      <c r="E17" s="3"/>
      <c r="F17" s="3"/>
    </row>
    <row r="18" spans="1:6" x14ac:dyDescent="0.4">
      <c r="A18" s="19">
        <f t="shared" si="1"/>
        <v>43751</v>
      </c>
      <c r="B18" s="19" t="str">
        <f t="shared" si="0"/>
        <v>日曜日</v>
      </c>
      <c r="C18" s="3"/>
      <c r="D18" s="3"/>
      <c r="E18" s="3"/>
      <c r="F18" s="3"/>
    </row>
    <row r="19" spans="1:6" x14ac:dyDescent="0.4">
      <c r="A19" s="19">
        <f t="shared" si="1"/>
        <v>43752</v>
      </c>
      <c r="B19" s="19" t="str">
        <f t="shared" si="0"/>
        <v>月曜日</v>
      </c>
      <c r="C19" s="3"/>
      <c r="D19" s="3"/>
      <c r="E19" s="3"/>
      <c r="F19" s="3"/>
    </row>
    <row r="20" spans="1:6" x14ac:dyDescent="0.4">
      <c r="A20" s="19">
        <f t="shared" si="1"/>
        <v>43753</v>
      </c>
      <c r="B20" s="19" t="str">
        <f t="shared" si="0"/>
        <v>火曜日</v>
      </c>
      <c r="C20" s="3"/>
      <c r="D20" s="3"/>
      <c r="E20" s="3"/>
      <c r="F20" s="3"/>
    </row>
    <row r="21" spans="1:6" x14ac:dyDescent="0.4">
      <c r="A21" s="19">
        <f>A20+1</f>
        <v>43754</v>
      </c>
      <c r="B21" s="19" t="str">
        <f t="shared" si="0"/>
        <v>水曜日</v>
      </c>
      <c r="C21" s="3"/>
      <c r="D21" s="3"/>
      <c r="E21" s="3"/>
      <c r="F21" s="3"/>
    </row>
    <row r="22" spans="1:6" x14ac:dyDescent="0.4">
      <c r="A22" s="19">
        <f t="shared" si="1"/>
        <v>43755</v>
      </c>
      <c r="B22" s="19" t="str">
        <f t="shared" si="0"/>
        <v>木曜日</v>
      </c>
      <c r="C22" s="3"/>
      <c r="D22" s="3"/>
      <c r="E22" s="3"/>
      <c r="F22" s="3"/>
    </row>
    <row r="23" spans="1:6" x14ac:dyDescent="0.4">
      <c r="A23" s="19">
        <f t="shared" si="1"/>
        <v>43756</v>
      </c>
      <c r="B23" s="19" t="str">
        <f t="shared" si="0"/>
        <v>金曜日</v>
      </c>
      <c r="C23" s="3"/>
      <c r="D23" s="3"/>
      <c r="E23" s="3"/>
      <c r="F23" s="3"/>
    </row>
    <row r="24" spans="1:6" x14ac:dyDescent="0.4">
      <c r="A24" s="19">
        <f>A23+1</f>
        <v>43757</v>
      </c>
      <c r="B24" s="19" t="str">
        <f t="shared" si="0"/>
        <v>土曜日</v>
      </c>
      <c r="C24" s="3"/>
      <c r="D24" s="3"/>
      <c r="E24" s="3"/>
      <c r="F24" s="3"/>
    </row>
    <row r="25" spans="1:6" x14ac:dyDescent="0.4">
      <c r="A25" s="19">
        <f t="shared" si="1"/>
        <v>43758</v>
      </c>
      <c r="B25" s="19" t="str">
        <f t="shared" si="0"/>
        <v>日曜日</v>
      </c>
      <c r="C25" s="3"/>
      <c r="D25" s="3"/>
      <c r="E25" s="3"/>
      <c r="F25" s="3"/>
    </row>
    <row r="26" spans="1:6" x14ac:dyDescent="0.4">
      <c r="A26" s="19">
        <f t="shared" si="1"/>
        <v>43759</v>
      </c>
      <c r="B26" s="19" t="str">
        <f t="shared" si="0"/>
        <v>月曜日</v>
      </c>
      <c r="C26" s="3"/>
      <c r="D26" s="3"/>
      <c r="E26" s="3"/>
      <c r="F26" s="3"/>
    </row>
    <row r="27" spans="1:6" x14ac:dyDescent="0.4">
      <c r="A27" s="19">
        <f t="shared" si="1"/>
        <v>43760</v>
      </c>
      <c r="B27" s="19" t="str">
        <f t="shared" si="0"/>
        <v>火曜日</v>
      </c>
      <c r="C27" s="3"/>
      <c r="D27" s="3"/>
      <c r="E27" s="3"/>
      <c r="F27" s="3"/>
    </row>
    <row r="28" spans="1:6" x14ac:dyDescent="0.4">
      <c r="A28" s="19">
        <f t="shared" si="1"/>
        <v>43761</v>
      </c>
      <c r="B28" s="19" t="str">
        <f t="shared" si="0"/>
        <v>水曜日</v>
      </c>
      <c r="C28" s="3"/>
      <c r="D28" s="3"/>
      <c r="E28" s="3"/>
      <c r="F28" s="3"/>
    </row>
    <row r="29" spans="1:6" x14ac:dyDescent="0.4">
      <c r="A29" s="19">
        <f t="shared" si="1"/>
        <v>43762</v>
      </c>
      <c r="B29" s="19" t="str">
        <f t="shared" si="0"/>
        <v>木曜日</v>
      </c>
      <c r="C29" s="3"/>
      <c r="D29" s="3"/>
      <c r="E29" s="3"/>
      <c r="F29" s="3"/>
    </row>
    <row r="30" spans="1:6" x14ac:dyDescent="0.4">
      <c r="A30" s="19">
        <f>A29+1</f>
        <v>43763</v>
      </c>
      <c r="B30" s="19" t="str">
        <f t="shared" si="0"/>
        <v>金曜日</v>
      </c>
      <c r="C30" s="3"/>
      <c r="D30" s="3"/>
      <c r="E30" s="3"/>
      <c r="F30" s="3"/>
    </row>
    <row r="31" spans="1:6" x14ac:dyDescent="0.4">
      <c r="A31" s="19">
        <f t="shared" si="1"/>
        <v>43764</v>
      </c>
      <c r="B31" s="19" t="str">
        <f t="shared" si="0"/>
        <v>土曜日</v>
      </c>
      <c r="C31" s="3"/>
      <c r="D31" s="3"/>
      <c r="E31" s="3"/>
      <c r="F31" s="3"/>
    </row>
    <row r="32" spans="1:6" x14ac:dyDescent="0.4">
      <c r="A32" s="19">
        <f t="shared" si="1"/>
        <v>43765</v>
      </c>
      <c r="B32" s="19" t="str">
        <f t="shared" si="0"/>
        <v>日曜日</v>
      </c>
      <c r="C32" s="3"/>
      <c r="D32" s="3"/>
      <c r="E32" s="3"/>
      <c r="F32" s="3"/>
    </row>
    <row r="33" spans="1:6" x14ac:dyDescent="0.4">
      <c r="A33" s="19">
        <f t="shared" si="1"/>
        <v>43766</v>
      </c>
      <c r="B33" s="19" t="str">
        <f t="shared" si="0"/>
        <v>月曜日</v>
      </c>
      <c r="C33" s="3"/>
      <c r="D33" s="3"/>
      <c r="E33" s="3"/>
      <c r="F33" s="3"/>
    </row>
    <row r="34" spans="1:6" x14ac:dyDescent="0.4">
      <c r="A34" s="19">
        <f t="shared" si="1"/>
        <v>43767</v>
      </c>
      <c r="B34" s="19" t="str">
        <f t="shared" si="0"/>
        <v>火曜日</v>
      </c>
      <c r="C34" s="3"/>
      <c r="D34" s="3"/>
      <c r="E34" s="3"/>
      <c r="F34" s="3"/>
    </row>
    <row r="35" spans="1:6" x14ac:dyDescent="0.4">
      <c r="A35" s="19">
        <f>A34+1</f>
        <v>43768</v>
      </c>
      <c r="B35" s="19" t="str">
        <f t="shared" si="0"/>
        <v>水曜日</v>
      </c>
      <c r="C35" s="3"/>
      <c r="D35" s="3"/>
      <c r="E35" s="3"/>
      <c r="F35" s="3"/>
    </row>
    <row r="36" spans="1:6" x14ac:dyDescent="0.4">
      <c r="A36" s="19">
        <f>A35+1</f>
        <v>43769</v>
      </c>
      <c r="B36" s="19" t="str">
        <f t="shared" si="0"/>
        <v>木曜日</v>
      </c>
      <c r="C36" s="3"/>
      <c r="D36" s="3"/>
      <c r="E36" s="3"/>
      <c r="F36" s="3"/>
    </row>
  </sheetData>
  <phoneticPr fontId="3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66F11-71D6-4A18-A7E2-50300E39A483}">
  <dimension ref="A2:D38"/>
  <sheetViews>
    <sheetView workbookViewId="0">
      <selection activeCell="H6" sqref="H6"/>
    </sheetView>
  </sheetViews>
  <sheetFormatPr defaultRowHeight="18.75" x14ac:dyDescent="0.4"/>
  <cols>
    <col min="1" max="1" width="14.375" customWidth="1"/>
    <col min="2" max="2" width="12.5" customWidth="1"/>
    <col min="3" max="3" width="14.875" customWidth="1"/>
    <col min="4" max="4" width="13.25" customWidth="1"/>
  </cols>
  <sheetData>
    <row r="2" spans="1:4" x14ac:dyDescent="0.4">
      <c r="A2" s="21" t="s">
        <v>29</v>
      </c>
      <c r="B2" s="20">
        <v>43739</v>
      </c>
    </row>
    <row r="3" spans="1:4" x14ac:dyDescent="0.4">
      <c r="A3" s="21" t="s">
        <v>30</v>
      </c>
      <c r="B3" s="20">
        <v>43769</v>
      </c>
    </row>
    <row r="5" spans="1:4" x14ac:dyDescent="0.4">
      <c r="A5" s="5" t="s">
        <v>39</v>
      </c>
      <c r="C5" s="3">
        <v>5</v>
      </c>
      <c r="D5" t="s">
        <v>40</v>
      </c>
    </row>
    <row r="7" spans="1:4" x14ac:dyDescent="0.4">
      <c r="A7" s="21" t="s">
        <v>31</v>
      </c>
      <c r="B7" s="21" t="s">
        <v>33</v>
      </c>
      <c r="C7" s="12" t="s">
        <v>37</v>
      </c>
      <c r="D7" s="12" t="s">
        <v>38</v>
      </c>
    </row>
    <row r="8" spans="1:4" x14ac:dyDescent="0.4">
      <c r="A8" s="19">
        <f>B2</f>
        <v>43739</v>
      </c>
      <c r="B8" s="19" t="str">
        <f>TEXT(A8,"aaaa")</f>
        <v>火曜日</v>
      </c>
      <c r="C8" s="3"/>
      <c r="D8" s="26">
        <f>IFERROR(C8*$C$5,"半角数字で入力してください")</f>
        <v>0</v>
      </c>
    </row>
    <row r="9" spans="1:4" x14ac:dyDescent="0.4">
      <c r="A9" s="19">
        <f>A8+1</f>
        <v>43740</v>
      </c>
      <c r="B9" s="19" t="str">
        <f t="shared" ref="B9:B38" si="0">TEXT(A9,"aaaa")</f>
        <v>水曜日</v>
      </c>
      <c r="C9" s="3"/>
      <c r="D9" s="26">
        <f t="shared" ref="D9:D38" si="1">IFERROR(C9*$C$5,"半角数字で入力してください")</f>
        <v>0</v>
      </c>
    </row>
    <row r="10" spans="1:4" x14ac:dyDescent="0.4">
      <c r="A10" s="19">
        <f t="shared" ref="A10:A36" si="2">A9+1</f>
        <v>43741</v>
      </c>
      <c r="B10" s="19" t="str">
        <f t="shared" si="0"/>
        <v>木曜日</v>
      </c>
      <c r="C10" s="3"/>
      <c r="D10" s="26">
        <f t="shared" si="1"/>
        <v>0</v>
      </c>
    </row>
    <row r="11" spans="1:4" x14ac:dyDescent="0.4">
      <c r="A11" s="19">
        <f t="shared" si="2"/>
        <v>43742</v>
      </c>
      <c r="B11" s="19" t="str">
        <f t="shared" si="0"/>
        <v>金曜日</v>
      </c>
      <c r="C11" s="3"/>
      <c r="D11" s="26">
        <f t="shared" si="1"/>
        <v>0</v>
      </c>
    </row>
    <row r="12" spans="1:4" x14ac:dyDescent="0.4">
      <c r="A12" s="19">
        <f t="shared" si="2"/>
        <v>43743</v>
      </c>
      <c r="B12" s="19" t="str">
        <f t="shared" si="0"/>
        <v>土曜日</v>
      </c>
      <c r="C12" s="3"/>
      <c r="D12" s="26">
        <f t="shared" si="1"/>
        <v>0</v>
      </c>
    </row>
    <row r="13" spans="1:4" x14ac:dyDescent="0.4">
      <c r="A13" s="19">
        <f t="shared" si="2"/>
        <v>43744</v>
      </c>
      <c r="B13" s="19" t="str">
        <f t="shared" si="0"/>
        <v>日曜日</v>
      </c>
      <c r="C13" s="3"/>
      <c r="D13" s="26">
        <f t="shared" si="1"/>
        <v>0</v>
      </c>
    </row>
    <row r="14" spans="1:4" x14ac:dyDescent="0.4">
      <c r="A14" s="19">
        <f t="shared" si="2"/>
        <v>43745</v>
      </c>
      <c r="B14" s="19" t="str">
        <f t="shared" si="0"/>
        <v>月曜日</v>
      </c>
      <c r="C14" s="3"/>
      <c r="D14" s="26">
        <f t="shared" si="1"/>
        <v>0</v>
      </c>
    </row>
    <row r="15" spans="1:4" x14ac:dyDescent="0.4">
      <c r="A15" s="19">
        <f t="shared" si="2"/>
        <v>43746</v>
      </c>
      <c r="B15" s="19" t="str">
        <f t="shared" si="0"/>
        <v>火曜日</v>
      </c>
      <c r="C15" s="3"/>
      <c r="D15" s="26">
        <f t="shared" si="1"/>
        <v>0</v>
      </c>
    </row>
    <row r="16" spans="1:4" x14ac:dyDescent="0.4">
      <c r="A16" s="19">
        <f>A15+1</f>
        <v>43747</v>
      </c>
      <c r="B16" s="19" t="str">
        <f t="shared" si="0"/>
        <v>水曜日</v>
      </c>
      <c r="C16" s="3"/>
      <c r="D16" s="26">
        <f t="shared" si="1"/>
        <v>0</v>
      </c>
    </row>
    <row r="17" spans="1:4" x14ac:dyDescent="0.4">
      <c r="A17" s="19">
        <f t="shared" si="2"/>
        <v>43748</v>
      </c>
      <c r="B17" s="19" t="str">
        <f t="shared" si="0"/>
        <v>木曜日</v>
      </c>
      <c r="C17" s="3"/>
      <c r="D17" s="26">
        <f t="shared" si="1"/>
        <v>0</v>
      </c>
    </row>
    <row r="18" spans="1:4" x14ac:dyDescent="0.4">
      <c r="A18" s="19">
        <f t="shared" si="2"/>
        <v>43749</v>
      </c>
      <c r="B18" s="19" t="str">
        <f t="shared" si="0"/>
        <v>金曜日</v>
      </c>
      <c r="C18" s="3"/>
      <c r="D18" s="26">
        <f t="shared" si="1"/>
        <v>0</v>
      </c>
    </row>
    <row r="19" spans="1:4" x14ac:dyDescent="0.4">
      <c r="A19" s="19">
        <f t="shared" si="2"/>
        <v>43750</v>
      </c>
      <c r="B19" s="19" t="str">
        <f t="shared" si="0"/>
        <v>土曜日</v>
      </c>
      <c r="C19" s="3"/>
      <c r="D19" s="26">
        <f t="shared" si="1"/>
        <v>0</v>
      </c>
    </row>
    <row r="20" spans="1:4" x14ac:dyDescent="0.4">
      <c r="A20" s="19">
        <f t="shared" si="2"/>
        <v>43751</v>
      </c>
      <c r="B20" s="19" t="str">
        <f t="shared" si="0"/>
        <v>日曜日</v>
      </c>
      <c r="C20" s="3"/>
      <c r="D20" s="26">
        <f t="shared" si="1"/>
        <v>0</v>
      </c>
    </row>
    <row r="21" spans="1:4" x14ac:dyDescent="0.4">
      <c r="A21" s="19">
        <f t="shared" si="2"/>
        <v>43752</v>
      </c>
      <c r="B21" s="19" t="str">
        <f t="shared" si="0"/>
        <v>月曜日</v>
      </c>
      <c r="C21" s="3"/>
      <c r="D21" s="26">
        <f t="shared" si="1"/>
        <v>0</v>
      </c>
    </row>
    <row r="22" spans="1:4" x14ac:dyDescent="0.4">
      <c r="A22" s="19">
        <f t="shared" si="2"/>
        <v>43753</v>
      </c>
      <c r="B22" s="19" t="str">
        <f t="shared" si="0"/>
        <v>火曜日</v>
      </c>
      <c r="C22" s="3"/>
      <c r="D22" s="26">
        <f t="shared" si="1"/>
        <v>0</v>
      </c>
    </row>
    <row r="23" spans="1:4" x14ac:dyDescent="0.4">
      <c r="A23" s="19">
        <f>A22+1</f>
        <v>43754</v>
      </c>
      <c r="B23" s="19" t="str">
        <f t="shared" si="0"/>
        <v>水曜日</v>
      </c>
      <c r="C23" s="3"/>
      <c r="D23" s="26">
        <f t="shared" si="1"/>
        <v>0</v>
      </c>
    </row>
    <row r="24" spans="1:4" x14ac:dyDescent="0.4">
      <c r="A24" s="19">
        <f t="shared" si="2"/>
        <v>43755</v>
      </c>
      <c r="B24" s="19" t="str">
        <f t="shared" si="0"/>
        <v>木曜日</v>
      </c>
      <c r="C24" s="3"/>
      <c r="D24" s="26">
        <f t="shared" si="1"/>
        <v>0</v>
      </c>
    </row>
    <row r="25" spans="1:4" x14ac:dyDescent="0.4">
      <c r="A25" s="19">
        <f t="shared" si="2"/>
        <v>43756</v>
      </c>
      <c r="B25" s="19" t="str">
        <f t="shared" si="0"/>
        <v>金曜日</v>
      </c>
      <c r="C25" s="3"/>
      <c r="D25" s="26">
        <f t="shared" si="1"/>
        <v>0</v>
      </c>
    </row>
    <row r="26" spans="1:4" x14ac:dyDescent="0.4">
      <c r="A26" s="19">
        <f>A25+1</f>
        <v>43757</v>
      </c>
      <c r="B26" s="19" t="str">
        <f t="shared" si="0"/>
        <v>土曜日</v>
      </c>
      <c r="C26" s="3"/>
      <c r="D26" s="26">
        <f t="shared" si="1"/>
        <v>0</v>
      </c>
    </row>
    <row r="27" spans="1:4" x14ac:dyDescent="0.4">
      <c r="A27" s="19">
        <f t="shared" si="2"/>
        <v>43758</v>
      </c>
      <c r="B27" s="19" t="str">
        <f t="shared" si="0"/>
        <v>日曜日</v>
      </c>
      <c r="C27" s="3"/>
      <c r="D27" s="26">
        <f t="shared" si="1"/>
        <v>0</v>
      </c>
    </row>
    <row r="28" spans="1:4" x14ac:dyDescent="0.4">
      <c r="A28" s="19">
        <f t="shared" si="2"/>
        <v>43759</v>
      </c>
      <c r="B28" s="19" t="str">
        <f t="shared" si="0"/>
        <v>月曜日</v>
      </c>
      <c r="C28" s="3"/>
      <c r="D28" s="26">
        <f t="shared" si="1"/>
        <v>0</v>
      </c>
    </row>
    <row r="29" spans="1:4" x14ac:dyDescent="0.4">
      <c r="A29" s="19">
        <f t="shared" si="2"/>
        <v>43760</v>
      </c>
      <c r="B29" s="19" t="str">
        <f t="shared" si="0"/>
        <v>火曜日</v>
      </c>
      <c r="C29" s="3"/>
      <c r="D29" s="26">
        <f t="shared" si="1"/>
        <v>0</v>
      </c>
    </row>
    <row r="30" spans="1:4" x14ac:dyDescent="0.4">
      <c r="A30" s="19">
        <f t="shared" si="2"/>
        <v>43761</v>
      </c>
      <c r="B30" s="19" t="str">
        <f t="shared" si="0"/>
        <v>水曜日</v>
      </c>
      <c r="C30" s="3"/>
      <c r="D30" s="26">
        <f t="shared" si="1"/>
        <v>0</v>
      </c>
    </row>
    <row r="31" spans="1:4" x14ac:dyDescent="0.4">
      <c r="A31" s="19">
        <f t="shared" si="2"/>
        <v>43762</v>
      </c>
      <c r="B31" s="19" t="str">
        <f t="shared" si="0"/>
        <v>木曜日</v>
      </c>
      <c r="C31" s="3"/>
      <c r="D31" s="26">
        <f t="shared" si="1"/>
        <v>0</v>
      </c>
    </row>
    <row r="32" spans="1:4" x14ac:dyDescent="0.4">
      <c r="A32" s="19">
        <f>A31+1</f>
        <v>43763</v>
      </c>
      <c r="B32" s="19" t="str">
        <f t="shared" si="0"/>
        <v>金曜日</v>
      </c>
      <c r="C32" s="3"/>
      <c r="D32" s="26">
        <f t="shared" si="1"/>
        <v>0</v>
      </c>
    </row>
    <row r="33" spans="1:4" x14ac:dyDescent="0.4">
      <c r="A33" s="19">
        <f t="shared" si="2"/>
        <v>43764</v>
      </c>
      <c r="B33" s="19" t="str">
        <f t="shared" si="0"/>
        <v>土曜日</v>
      </c>
      <c r="C33" s="3"/>
      <c r="D33" s="26">
        <f t="shared" si="1"/>
        <v>0</v>
      </c>
    </row>
    <row r="34" spans="1:4" x14ac:dyDescent="0.4">
      <c r="A34" s="19">
        <f t="shared" si="2"/>
        <v>43765</v>
      </c>
      <c r="B34" s="19" t="str">
        <f t="shared" si="0"/>
        <v>日曜日</v>
      </c>
      <c r="C34" s="3"/>
      <c r="D34" s="26">
        <f t="shared" si="1"/>
        <v>0</v>
      </c>
    </row>
    <row r="35" spans="1:4" x14ac:dyDescent="0.4">
      <c r="A35" s="19">
        <f t="shared" si="2"/>
        <v>43766</v>
      </c>
      <c r="B35" s="19" t="str">
        <f t="shared" si="0"/>
        <v>月曜日</v>
      </c>
      <c r="C35" s="3"/>
      <c r="D35" s="26">
        <f t="shared" si="1"/>
        <v>0</v>
      </c>
    </row>
    <row r="36" spans="1:4" x14ac:dyDescent="0.4">
      <c r="A36" s="19">
        <f t="shared" si="2"/>
        <v>43767</v>
      </c>
      <c r="B36" s="19" t="str">
        <f t="shared" si="0"/>
        <v>火曜日</v>
      </c>
      <c r="C36" s="3"/>
      <c r="D36" s="26">
        <f t="shared" si="1"/>
        <v>0</v>
      </c>
    </row>
    <row r="37" spans="1:4" x14ac:dyDescent="0.4">
      <c r="A37" s="19">
        <f>A36+1</f>
        <v>43768</v>
      </c>
      <c r="B37" s="19" t="str">
        <f t="shared" si="0"/>
        <v>水曜日</v>
      </c>
      <c r="C37" s="3"/>
      <c r="D37" s="26">
        <f t="shared" si="1"/>
        <v>0</v>
      </c>
    </row>
    <row r="38" spans="1:4" x14ac:dyDescent="0.4">
      <c r="A38" s="19">
        <f>A37+1</f>
        <v>43769</v>
      </c>
      <c r="B38" s="19" t="str">
        <f t="shared" si="0"/>
        <v>木曜日</v>
      </c>
      <c r="C38" s="3"/>
      <c r="D38" s="26">
        <f t="shared" si="1"/>
        <v>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定例会議</vt:lpstr>
      <vt:lpstr>臨時会議</vt:lpstr>
      <vt:lpstr>打ち合わせ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oono</dc:creator>
  <cp:lastModifiedBy>oono</cp:lastModifiedBy>
  <cp:lastPrinted>2019-10-02T07:07:48Z</cp:lastPrinted>
  <dcterms:created xsi:type="dcterms:W3CDTF">2019-09-23T06:40:33Z</dcterms:created>
  <dcterms:modified xsi:type="dcterms:W3CDTF">2019-10-02T07:21:40Z</dcterms:modified>
</cp:coreProperties>
</file>